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6" windowHeight="117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G146" i="2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57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J81" s="1"/>
  <c r="I70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F32"/>
  <c r="F43" s="1"/>
  <c r="B24"/>
  <c r="A24"/>
  <c r="L23"/>
  <c r="J23"/>
  <c r="I23"/>
  <c r="H23"/>
  <c r="G23"/>
  <c r="F23"/>
  <c r="B14"/>
  <c r="A14"/>
  <c r="L13"/>
  <c r="L24" s="1"/>
  <c r="J13"/>
  <c r="I13"/>
  <c r="H13"/>
  <c r="G13"/>
  <c r="F13"/>
  <c r="F24" s="1"/>
  <c r="I81" l="1"/>
  <c r="L196"/>
  <c r="I138"/>
  <c r="H24"/>
  <c r="H195"/>
  <c r="F195"/>
  <c r="F119"/>
  <c r="J119"/>
  <c r="F100"/>
  <c r="F62"/>
  <c r="G43"/>
  <c r="G24"/>
  <c r="J24"/>
  <c r="I24"/>
  <c r="I196" l="1"/>
  <c r="H196"/>
  <c r="J196"/>
  <c r="G196"/>
  <c r="F196"/>
</calcChain>
</file>

<file path=xl/sharedStrings.xml><?xml version="1.0" encoding="utf-8"?>
<sst xmlns="http://schemas.openxmlformats.org/spreadsheetml/2006/main" count="227" uniqueCount="68">
  <si>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</si>
  <si>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</si>
  <si>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</si>
  <si>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</si>
  <si>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</si>
  <si>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</si>
  <si>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</si>
  <si>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</si>
  <si>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</si>
  <si>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</si>
  <si>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</si>
  <si>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</si>
  <si>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</si>
  <si>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</si>
  <si>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</si>
  <si>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</si>
  <si>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</si>
  <si>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</si>
  <si>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</si>
  <si>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</si>
  <si>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</si>
  <si>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</si>
  <si>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</si>
  <si>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</si>
  <si>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</si>
  <si>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</si>
  <si>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</si>
  <si>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</si>
  <si>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</si>
  <si>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</si>
  <si>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</si>
  <si>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</si>
  <si>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</si>
  <si>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</si>
  <si>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</si>
  <si>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</si>
  <si>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</si>
  <si>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</si>
  <si>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</si>
  <si>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свежих яблок</t>
  </si>
  <si>
    <t>Напиток из шиповника</t>
  </si>
  <si>
    <t>общеобразовательное учреждение школа № 8</t>
  </si>
  <si>
    <t>ИП Раджабов</t>
  </si>
  <si>
    <t>Раджабов</t>
  </si>
  <si>
    <t>Котлета припущенная из птицы.Каша гречневая рассыпч.</t>
  </si>
  <si>
    <t>Салат из моркови</t>
  </si>
  <si>
    <t>Салат из отварной свёклы</t>
  </si>
  <si>
    <t>Компот из сухофруктов</t>
  </si>
  <si>
    <t>Птица отварная.Рис отварной</t>
  </si>
  <si>
    <t>Икра из моркови</t>
  </si>
  <si>
    <t>Рагу из птицы</t>
  </si>
  <si>
    <t>Икра из свеклы</t>
  </si>
  <si>
    <t>Котлеты"Шкоьные".Макароны отварные со слив.маслом</t>
  </si>
  <si>
    <t>Голубцы ленивые.Пюре картофельное с маслом</t>
  </si>
  <si>
    <t>Салат из свеклы с чесноком</t>
  </si>
  <si>
    <t>Котлета "Пермская".Каша гречневая рассыпчатая</t>
  </si>
  <si>
    <t>Рыба припущенная в молоке. Рис отварной</t>
  </si>
  <si>
    <t>Ржано-пшеничный+пшеничный</t>
  </si>
  <si>
    <t>Ржано-пшеничный+пшеичный</t>
  </si>
  <si>
    <t>Салат из капусты белокочанной</t>
  </si>
  <si>
    <t>Чай с сахаром</t>
  </si>
  <si>
    <t>Тефтели из говядины с рисом"ежики".Макароны отварные с маслом слив.</t>
  </si>
  <si>
    <t xml:space="preserve">Салат из капусты белокочанной </t>
  </si>
  <si>
    <t>Чай с сахаром, лимоном</t>
  </si>
  <si>
    <t>Какао с молоком</t>
  </si>
  <si>
    <t>Чай с сахаром и лимоном</t>
  </si>
  <si>
    <t>Тефтели рыбные.Макароны отварные с маслом слив.</t>
  </si>
  <si>
    <t>Биточки рыбные. Макароны отварные с маслом слив.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</si>
</sst>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0" xfId="0" applyFont="1" applyFill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6"/>
  <sheetViews>
    <sheetView tabSelected="1" topLeftCell="A169" zoomScale="69" zoomScaleNormal="69" workbookViewId="0">
      <selection activeCell="K3" sqref="K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8.33203125" style="2" customWidth="1"/>
    <col min="10" max="10" width="8.109375" style="2" customWidth="1"/>
    <col min="11" max="11" width="10" style="2" customWidth="1"/>
    <col min="12" max="16384" width="9.109375" style="2"/>
  </cols>
  <sheetData>
    <row r="1" spans="1:14" ht="14.4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42</v>
      </c>
      <c r="I1" s="56"/>
      <c r="J1" s="56"/>
      <c r="K1" s="56"/>
    </row>
    <row r="2" spans="1:14" ht="17.399999999999999">
      <c r="A2" s="35" t="s">
        <v>6</v>
      </c>
      <c r="C2" s="2"/>
      <c r="G2" s="2" t="s">
        <v>18</v>
      </c>
      <c r="H2" s="56" t="s">
        <v>43</v>
      </c>
      <c r="I2" s="56"/>
      <c r="J2" s="56"/>
      <c r="K2" s="56"/>
    </row>
    <row r="3" spans="1:14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4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4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4" ht="15" customHeight="1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240</v>
      </c>
      <c r="G6" s="43">
        <v>22.9</v>
      </c>
      <c r="H6" s="43">
        <v>21.44</v>
      </c>
      <c r="I6" s="43">
        <v>54.67</v>
      </c>
      <c r="J6" s="43">
        <v>503.06</v>
      </c>
      <c r="K6" s="41">
        <v>209.21899999999999</v>
      </c>
      <c r="L6" s="40">
        <v>79</v>
      </c>
    </row>
    <row r="7" spans="1:14" ht="14.4">
      <c r="A7" s="23"/>
      <c r="B7" s="15"/>
      <c r="C7" s="11"/>
      <c r="D7" s="6"/>
      <c r="E7" s="42" t="s">
        <v>59</v>
      </c>
      <c r="F7" s="43">
        <v>60</v>
      </c>
      <c r="G7" s="43">
        <v>0.87</v>
      </c>
      <c r="H7" s="43">
        <v>3.6</v>
      </c>
      <c r="I7" s="43">
        <v>5.04</v>
      </c>
      <c r="J7" s="43">
        <v>56.4</v>
      </c>
      <c r="K7" s="44">
        <v>1</v>
      </c>
      <c r="L7" s="43">
        <v>15</v>
      </c>
      <c r="M7" s="51"/>
    </row>
    <row r="8" spans="1:14" ht="14.4">
      <c r="A8" s="23"/>
      <c r="B8" s="15"/>
      <c r="C8" s="11"/>
      <c r="D8" s="7" t="s">
        <v>22</v>
      </c>
      <c r="E8" s="42" t="s">
        <v>60</v>
      </c>
      <c r="F8" s="43">
        <v>215</v>
      </c>
      <c r="G8" s="43">
        <v>0.12</v>
      </c>
      <c r="H8" s="43">
        <v>0</v>
      </c>
      <c r="I8" s="43">
        <v>14.98</v>
      </c>
      <c r="J8" s="43">
        <v>60</v>
      </c>
      <c r="K8" s="44">
        <v>300</v>
      </c>
      <c r="L8" s="43">
        <v>11</v>
      </c>
      <c r="M8" s="51"/>
    </row>
    <row r="9" spans="1:14" ht="14.4">
      <c r="A9" s="23"/>
      <c r="B9" s="15"/>
      <c r="C9" s="11"/>
      <c r="D9" s="7" t="s">
        <v>23</v>
      </c>
      <c r="E9" s="42" t="s">
        <v>57</v>
      </c>
      <c r="F9" s="43">
        <v>60</v>
      </c>
      <c r="G9" s="43">
        <v>6.18</v>
      </c>
      <c r="H9" s="43">
        <v>0.74</v>
      </c>
      <c r="I9" s="43">
        <v>39.869999999999997</v>
      </c>
      <c r="J9" s="43">
        <v>184.7</v>
      </c>
      <c r="K9" s="44">
        <v>18</v>
      </c>
      <c r="L9" s="43">
        <v>7</v>
      </c>
    </row>
    <row r="10" spans="1:14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4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  <c r="N11" s="51"/>
    </row>
    <row r="12" spans="1:14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4" ht="14.4">
      <c r="A13" s="24"/>
      <c r="B13" s="17"/>
      <c r="C13" s="8"/>
      <c r="D13" s="18" t="s">
        <v>33</v>
      </c>
      <c r="E13" s="9"/>
      <c r="F13" s="19">
        <f>SUM(F6:F12)</f>
        <v>575</v>
      </c>
      <c r="G13" s="19">
        <f t="shared" ref="G13:J13" si="0">SUM(G6:G12)</f>
        <v>30.07</v>
      </c>
      <c r="H13" s="19">
        <f t="shared" si="0"/>
        <v>25.78</v>
      </c>
      <c r="I13" s="19">
        <f t="shared" si="0"/>
        <v>114.56</v>
      </c>
      <c r="J13" s="19">
        <f t="shared" si="0"/>
        <v>804.16000000000008</v>
      </c>
      <c r="K13" s="25"/>
      <c r="L13" s="19">
        <f t="shared" ref="L13" si="1">SUM(L6:L12)</f>
        <v>112</v>
      </c>
    </row>
    <row r="14" spans="1:14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4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4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575</v>
      </c>
      <c r="G24" s="32">
        <f t="shared" ref="G24:J24" si="4">G13+G23</f>
        <v>30.07</v>
      </c>
      <c r="H24" s="32">
        <f t="shared" si="4"/>
        <v>25.78</v>
      </c>
      <c r="I24" s="32">
        <f t="shared" si="4"/>
        <v>114.56</v>
      </c>
      <c r="J24" s="32">
        <f t="shared" si="4"/>
        <v>804.16000000000008</v>
      </c>
      <c r="K24" s="32"/>
      <c r="L24" s="32">
        <f t="shared" ref="L24" si="5">L13+L23</f>
        <v>112</v>
      </c>
    </row>
    <row r="25" spans="1:12" ht="26.4">
      <c r="A25" s="14">
        <v>1</v>
      </c>
      <c r="B25" s="15">
        <v>2</v>
      </c>
      <c r="C25" s="22" t="s">
        <v>20</v>
      </c>
      <c r="D25" s="5" t="s">
        <v>21</v>
      </c>
      <c r="E25" s="42" t="s">
        <v>61</v>
      </c>
      <c r="F25" s="40">
        <v>250</v>
      </c>
      <c r="G25" s="40">
        <v>14.68</v>
      </c>
      <c r="H25" s="40">
        <v>18.82</v>
      </c>
      <c r="I25" s="40">
        <v>44.67</v>
      </c>
      <c r="J25" s="40">
        <v>407.23</v>
      </c>
      <c r="K25" s="41">
        <v>202.227</v>
      </c>
      <c r="L25" s="40">
        <v>98</v>
      </c>
    </row>
    <row r="26" spans="1:12" ht="14.4">
      <c r="A26" s="14"/>
      <c r="B26" s="15"/>
      <c r="C26" s="11"/>
      <c r="D26" s="6"/>
      <c r="E26" s="42" t="s">
        <v>46</v>
      </c>
      <c r="F26" s="43">
        <v>60</v>
      </c>
      <c r="G26" s="43">
        <v>0.86</v>
      </c>
      <c r="H26" s="43">
        <v>3.05</v>
      </c>
      <c r="I26" s="43">
        <v>5.7</v>
      </c>
      <c r="J26" s="43">
        <v>45.21</v>
      </c>
      <c r="K26" s="44">
        <v>23</v>
      </c>
      <c r="L26" s="43">
        <v>21</v>
      </c>
    </row>
    <row r="27" spans="1:12" ht="14.4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0.56000000000000005</v>
      </c>
      <c r="H27" s="43">
        <v>0</v>
      </c>
      <c r="I27" s="43">
        <v>27.89</v>
      </c>
      <c r="J27" s="43">
        <v>113.79</v>
      </c>
      <c r="K27" s="44">
        <v>283</v>
      </c>
      <c r="L27" s="43">
        <v>15</v>
      </c>
    </row>
    <row r="28" spans="1:12" ht="14.4">
      <c r="A28" s="14"/>
      <c r="B28" s="15"/>
      <c r="C28" s="11"/>
      <c r="D28" s="7" t="s">
        <v>23</v>
      </c>
      <c r="E28" s="42" t="s">
        <v>58</v>
      </c>
      <c r="F28" s="43">
        <v>60</v>
      </c>
      <c r="G28" s="43">
        <v>6.18</v>
      </c>
      <c r="H28" s="43">
        <v>0.74</v>
      </c>
      <c r="I28" s="43">
        <v>39.869999999999997</v>
      </c>
      <c r="J28" s="43">
        <v>184.7</v>
      </c>
      <c r="K28" s="44">
        <v>18</v>
      </c>
      <c r="L28" s="43">
        <v>7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:L32" si="6">SUM(G25:G31)</f>
        <v>22.279999999999998</v>
      </c>
      <c r="H32" s="19">
        <f t="shared" si="6"/>
        <v>22.61</v>
      </c>
      <c r="I32" s="19">
        <f t="shared" si="6"/>
        <v>118.13</v>
      </c>
      <c r="J32" s="19">
        <f t="shared" si="6"/>
        <v>750.93000000000006</v>
      </c>
      <c r="K32" s="25"/>
      <c r="L32" s="19">
        <f t="shared" si="6"/>
        <v>141</v>
      </c>
    </row>
    <row r="33" spans="1:13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3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3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3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3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3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3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3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3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3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7">SUM(G33:G41)</f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25"/>
      <c r="L42" s="19">
        <f t="shared" si="7"/>
        <v>0</v>
      </c>
    </row>
    <row r="43" spans="1:13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570</v>
      </c>
      <c r="G43" s="32">
        <f t="shared" ref="G43:L43" si="8">G32+G42</f>
        <v>22.279999999999998</v>
      </c>
      <c r="H43" s="32">
        <f t="shared" si="8"/>
        <v>22.61</v>
      </c>
      <c r="I43" s="32">
        <f t="shared" si="8"/>
        <v>118.13</v>
      </c>
      <c r="J43" s="32">
        <f t="shared" si="8"/>
        <v>750.93000000000006</v>
      </c>
      <c r="K43" s="32"/>
      <c r="L43" s="32">
        <f t="shared" si="8"/>
        <v>141</v>
      </c>
    </row>
    <row r="44" spans="1:13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240</v>
      </c>
      <c r="G44" s="40">
        <v>27.32</v>
      </c>
      <c r="H44" s="40">
        <v>28.52</v>
      </c>
      <c r="I44" s="40">
        <v>41.53</v>
      </c>
      <c r="J44" s="40">
        <v>537.20000000000005</v>
      </c>
      <c r="K44" s="41">
        <v>212.22399999999999</v>
      </c>
      <c r="L44" s="40">
        <v>94</v>
      </c>
    </row>
    <row r="45" spans="1:13" ht="14.4">
      <c r="A45" s="23"/>
      <c r="B45" s="15"/>
      <c r="C45" s="11"/>
      <c r="D45" s="6"/>
      <c r="E45" s="42" t="s">
        <v>49</v>
      </c>
      <c r="F45" s="43">
        <v>60</v>
      </c>
      <c r="G45" s="43">
        <v>1.36</v>
      </c>
      <c r="H45" s="43">
        <v>4.54</v>
      </c>
      <c r="I45" s="43">
        <v>8.17</v>
      </c>
      <c r="J45" s="43">
        <v>71.75</v>
      </c>
      <c r="K45" s="44">
        <v>233</v>
      </c>
      <c r="L45" s="43">
        <v>17</v>
      </c>
    </row>
    <row r="46" spans="1:13" ht="14.4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0.12</v>
      </c>
      <c r="H46" s="43">
        <v>0</v>
      </c>
      <c r="I46" s="43">
        <v>12.04</v>
      </c>
      <c r="J46" s="43">
        <v>48.64</v>
      </c>
      <c r="K46" s="44">
        <v>300</v>
      </c>
      <c r="L46" s="43">
        <v>11</v>
      </c>
      <c r="M46" s="51"/>
    </row>
    <row r="47" spans="1:13" ht="14.4">
      <c r="A47" s="23"/>
      <c r="B47" s="15"/>
      <c r="C47" s="11"/>
      <c r="D47" s="7" t="s">
        <v>23</v>
      </c>
      <c r="E47" s="42" t="s">
        <v>57</v>
      </c>
      <c r="F47" s="43">
        <v>60</v>
      </c>
      <c r="G47" s="43">
        <v>6.18</v>
      </c>
      <c r="H47" s="43">
        <v>0.74</v>
      </c>
      <c r="I47" s="43">
        <v>39.869999999999997</v>
      </c>
      <c r="J47" s="43">
        <v>184.7</v>
      </c>
      <c r="K47" s="44">
        <v>18</v>
      </c>
      <c r="L47" s="43">
        <v>7</v>
      </c>
    </row>
    <row r="48" spans="1:13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:L51" si="9">SUM(G44:G50)</f>
        <v>34.980000000000004</v>
      </c>
      <c r="H51" s="19">
        <f t="shared" si="9"/>
        <v>33.800000000000004</v>
      </c>
      <c r="I51" s="19">
        <f t="shared" si="9"/>
        <v>101.61</v>
      </c>
      <c r="J51" s="19">
        <f t="shared" si="9"/>
        <v>842.29</v>
      </c>
      <c r="K51" s="25"/>
      <c r="L51" s="19">
        <f t="shared" si="9"/>
        <v>129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0">SUM(G52:G60)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560</v>
      </c>
      <c r="G62" s="32">
        <f t="shared" ref="G62:L62" si="11">G51+G61</f>
        <v>34.980000000000004</v>
      </c>
      <c r="H62" s="32">
        <f t="shared" si="11"/>
        <v>33.800000000000004</v>
      </c>
      <c r="I62" s="32">
        <f t="shared" si="11"/>
        <v>101.61</v>
      </c>
      <c r="J62" s="32">
        <f t="shared" si="11"/>
        <v>842.29</v>
      </c>
      <c r="K62" s="32"/>
      <c r="L62" s="32">
        <f t="shared" si="11"/>
        <v>129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42" t="s">
        <v>50</v>
      </c>
      <c r="F63" s="43">
        <v>240</v>
      </c>
      <c r="G63" s="43">
        <v>21.09</v>
      </c>
      <c r="H63" s="43">
        <v>26.87</v>
      </c>
      <c r="I63" s="43">
        <v>24.96</v>
      </c>
      <c r="J63" s="43">
        <v>423.2</v>
      </c>
      <c r="K63" s="44">
        <v>214</v>
      </c>
      <c r="L63" s="43">
        <v>87</v>
      </c>
    </row>
    <row r="64" spans="1:12" ht="14.4">
      <c r="A64" s="23"/>
      <c r="B64" s="15"/>
      <c r="C64" s="11"/>
      <c r="D64" s="6"/>
      <c r="E64" s="42" t="s">
        <v>62</v>
      </c>
      <c r="F64" s="43">
        <v>60</v>
      </c>
      <c r="G64" s="43">
        <v>0.87</v>
      </c>
      <c r="H64" s="43">
        <v>3.6</v>
      </c>
      <c r="I64" s="43">
        <v>5.04</v>
      </c>
      <c r="J64" s="43">
        <v>56.4</v>
      </c>
      <c r="K64" s="44">
        <v>1</v>
      </c>
      <c r="L64" s="43">
        <v>15</v>
      </c>
    </row>
    <row r="65" spans="1:12" ht="14.4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0.16</v>
      </c>
      <c r="H65" s="43">
        <v>0</v>
      </c>
      <c r="I65" s="43">
        <v>14.99</v>
      </c>
      <c r="J65" s="43">
        <v>60.64</v>
      </c>
      <c r="K65" s="44">
        <v>282</v>
      </c>
      <c r="L65" s="43">
        <v>11</v>
      </c>
    </row>
    <row r="66" spans="1:12" ht="14.4">
      <c r="A66" s="23"/>
      <c r="B66" s="15"/>
      <c r="C66" s="11"/>
      <c r="D66" s="7" t="s">
        <v>23</v>
      </c>
      <c r="E66" s="42" t="s">
        <v>57</v>
      </c>
      <c r="F66" s="43">
        <v>60</v>
      </c>
      <c r="G66" s="43">
        <v>6.18</v>
      </c>
      <c r="H66" s="43">
        <v>0.74</v>
      </c>
      <c r="I66" s="43">
        <v>39.869999999999997</v>
      </c>
      <c r="J66" s="43">
        <v>184.7</v>
      </c>
      <c r="K66" s="44">
        <v>18</v>
      </c>
      <c r="L66" s="43">
        <v>7</v>
      </c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:L70" si="12">SUM(G63:G69)</f>
        <v>28.3</v>
      </c>
      <c r="H70" s="19">
        <f t="shared" si="12"/>
        <v>31.21</v>
      </c>
      <c r="I70" s="19">
        <f t="shared" si="12"/>
        <v>84.86</v>
      </c>
      <c r="J70" s="19">
        <f t="shared" si="12"/>
        <v>724.94</v>
      </c>
      <c r="K70" s="25"/>
      <c r="L70" s="19">
        <f t="shared" si="12"/>
        <v>120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3">SUM(G71:G79)</f>
        <v>0</v>
      </c>
      <c r="H80" s="19">
        <f t="shared" si="13"/>
        <v>0</v>
      </c>
      <c r="I80" s="19">
        <f t="shared" si="13"/>
        <v>0</v>
      </c>
      <c r="J80" s="19">
        <f t="shared" si="13"/>
        <v>0</v>
      </c>
      <c r="K80" s="25"/>
      <c r="L80" s="19">
        <f t="shared" si="13"/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560</v>
      </c>
      <c r="G81" s="32">
        <f t="shared" ref="G81:L81" si="14">G70+G80</f>
        <v>28.3</v>
      </c>
      <c r="H81" s="32">
        <f t="shared" si="14"/>
        <v>31.21</v>
      </c>
      <c r="I81" s="32">
        <f t="shared" si="14"/>
        <v>84.86</v>
      </c>
      <c r="J81" s="32">
        <f t="shared" si="14"/>
        <v>724.94</v>
      </c>
      <c r="K81" s="32"/>
      <c r="L81" s="32">
        <f t="shared" si="14"/>
        <v>120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240</v>
      </c>
      <c r="G82" s="40">
        <v>18.23</v>
      </c>
      <c r="H82" s="40">
        <v>13.89</v>
      </c>
      <c r="I82" s="40">
        <v>43.45</v>
      </c>
      <c r="J82" s="40">
        <v>379.12</v>
      </c>
      <c r="K82" s="41">
        <v>161.227</v>
      </c>
      <c r="L82" s="40">
        <v>105</v>
      </c>
    </row>
    <row r="83" spans="1:12" ht="14.4">
      <c r="A83" s="23"/>
      <c r="B83" s="15"/>
      <c r="C83" s="11"/>
      <c r="D83" s="6"/>
      <c r="E83" s="42" t="s">
        <v>51</v>
      </c>
      <c r="F83" s="43">
        <v>60</v>
      </c>
      <c r="G83" s="43">
        <v>1.36</v>
      </c>
      <c r="H83" s="43">
        <v>4.54</v>
      </c>
      <c r="I83" s="43">
        <v>8.17</v>
      </c>
      <c r="J83" s="43">
        <v>71.75</v>
      </c>
      <c r="K83" s="44">
        <v>233</v>
      </c>
      <c r="L83" s="43">
        <v>13</v>
      </c>
    </row>
    <row r="84" spans="1:12" ht="14.4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0.12</v>
      </c>
      <c r="H84" s="43">
        <v>0</v>
      </c>
      <c r="I84" s="43">
        <v>12.04</v>
      </c>
      <c r="J84" s="43">
        <v>48.64</v>
      </c>
      <c r="K84" s="44">
        <v>300</v>
      </c>
      <c r="L84" s="43">
        <v>11</v>
      </c>
    </row>
    <row r="85" spans="1:12" ht="14.4">
      <c r="A85" s="23"/>
      <c r="B85" s="15"/>
      <c r="C85" s="11"/>
      <c r="D85" s="7" t="s">
        <v>23</v>
      </c>
      <c r="E85" s="42" t="s">
        <v>57</v>
      </c>
      <c r="F85" s="43">
        <v>60</v>
      </c>
      <c r="G85" s="43">
        <v>6.18</v>
      </c>
      <c r="H85" s="43">
        <v>0.74</v>
      </c>
      <c r="I85" s="43">
        <v>39.869999999999997</v>
      </c>
      <c r="J85" s="43">
        <v>184.7</v>
      </c>
      <c r="K85" s="44">
        <v>18</v>
      </c>
      <c r="L85" s="43">
        <v>7</v>
      </c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:L89" si="15">SUM(G82:G88)</f>
        <v>25.89</v>
      </c>
      <c r="H89" s="19">
        <f t="shared" si="15"/>
        <v>19.169999999999998</v>
      </c>
      <c r="I89" s="19">
        <f t="shared" si="15"/>
        <v>103.53</v>
      </c>
      <c r="J89" s="19">
        <f t="shared" si="15"/>
        <v>684.21</v>
      </c>
      <c r="K89" s="25"/>
      <c r="L89" s="19">
        <f t="shared" si="15"/>
        <v>136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6">SUM(G90:G98)</f>
        <v>0</v>
      </c>
      <c r="H99" s="19">
        <f t="shared" si="16"/>
        <v>0</v>
      </c>
      <c r="I99" s="19">
        <f t="shared" si="16"/>
        <v>0</v>
      </c>
      <c r="J99" s="19">
        <f t="shared" si="16"/>
        <v>0</v>
      </c>
      <c r="K99" s="25"/>
      <c r="L99" s="19">
        <f t="shared" si="1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560</v>
      </c>
      <c r="G100" s="32">
        <f t="shared" ref="G100:L100" si="17">G89+G99</f>
        <v>25.89</v>
      </c>
      <c r="H100" s="32">
        <f t="shared" si="17"/>
        <v>19.169999999999998</v>
      </c>
      <c r="I100" s="32">
        <f t="shared" si="17"/>
        <v>103.53</v>
      </c>
      <c r="J100" s="32">
        <f t="shared" si="17"/>
        <v>684.21</v>
      </c>
      <c r="K100" s="32"/>
      <c r="L100" s="32">
        <f t="shared" si="17"/>
        <v>136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240</v>
      </c>
      <c r="G101" s="40">
        <v>19.29</v>
      </c>
      <c r="H101" s="40">
        <v>15.19</v>
      </c>
      <c r="I101" s="40">
        <v>47.2</v>
      </c>
      <c r="J101" s="40">
        <v>402.79</v>
      </c>
      <c r="K101" s="41">
        <v>347.22699999999998</v>
      </c>
      <c r="L101" s="40">
        <v>89</v>
      </c>
    </row>
    <row r="102" spans="1:12" ht="14.4">
      <c r="A102" s="23"/>
      <c r="B102" s="15"/>
      <c r="C102" s="11"/>
      <c r="D102" s="6"/>
      <c r="E102" s="42" t="s">
        <v>59</v>
      </c>
      <c r="F102" s="43">
        <v>60</v>
      </c>
      <c r="G102" s="43">
        <v>0.87</v>
      </c>
      <c r="H102" s="43">
        <v>3.6</v>
      </c>
      <c r="I102" s="43">
        <v>5.04</v>
      </c>
      <c r="J102" s="43">
        <v>56.4</v>
      </c>
      <c r="K102" s="44">
        <v>1</v>
      </c>
      <c r="L102" s="43">
        <v>15</v>
      </c>
    </row>
    <row r="103" spans="1:12" ht="14.4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0.12</v>
      </c>
      <c r="H103" s="43">
        <v>0</v>
      </c>
      <c r="I103" s="43">
        <v>12.04</v>
      </c>
      <c r="J103" s="43">
        <v>48.64</v>
      </c>
      <c r="K103" s="44">
        <v>300</v>
      </c>
      <c r="L103" s="43">
        <v>11</v>
      </c>
    </row>
    <row r="104" spans="1:12" ht="14.4">
      <c r="A104" s="23"/>
      <c r="B104" s="15"/>
      <c r="C104" s="11"/>
      <c r="D104" s="7" t="s">
        <v>23</v>
      </c>
      <c r="E104" s="42" t="s">
        <v>57</v>
      </c>
      <c r="F104" s="43">
        <v>60</v>
      </c>
      <c r="G104" s="43">
        <v>6.18</v>
      </c>
      <c r="H104" s="43">
        <v>0.74</v>
      </c>
      <c r="I104" s="43">
        <v>39.869999999999997</v>
      </c>
      <c r="J104" s="43">
        <v>184.7</v>
      </c>
      <c r="K104" s="44">
        <v>18</v>
      </c>
      <c r="L104" s="43">
        <v>7</v>
      </c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18">SUM(G101:G107)</f>
        <v>26.46</v>
      </c>
      <c r="H108" s="19">
        <f t="shared" si="18"/>
        <v>19.529999999999998</v>
      </c>
      <c r="I108" s="19">
        <f t="shared" si="18"/>
        <v>104.15</v>
      </c>
      <c r="J108" s="19">
        <f t="shared" si="18"/>
        <v>692.53</v>
      </c>
      <c r="K108" s="25"/>
      <c r="L108" s="19">
        <f t="shared" ref="L108" si="19">SUM(L101:L107)</f>
        <v>122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0">SUM(G109:G117)</f>
        <v>0</v>
      </c>
      <c r="H118" s="19">
        <f t="shared" si="20"/>
        <v>0</v>
      </c>
      <c r="I118" s="19">
        <f t="shared" si="20"/>
        <v>0</v>
      </c>
      <c r="J118" s="19">
        <f t="shared" si="20"/>
        <v>0</v>
      </c>
      <c r="K118" s="25"/>
      <c r="L118" s="19">
        <f t="shared" ref="L118" si="21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560</v>
      </c>
      <c r="G119" s="32">
        <f t="shared" ref="G119:L119" si="22">G108+G118</f>
        <v>26.46</v>
      </c>
      <c r="H119" s="32">
        <f t="shared" si="22"/>
        <v>19.529999999999998</v>
      </c>
      <c r="I119" s="32">
        <f t="shared" si="22"/>
        <v>104.15</v>
      </c>
      <c r="J119" s="32">
        <f t="shared" si="22"/>
        <v>692.53</v>
      </c>
      <c r="K119" s="32"/>
      <c r="L119" s="32">
        <f t="shared" si="22"/>
        <v>122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245</v>
      </c>
      <c r="G120" s="40">
        <v>17.190000000000001</v>
      </c>
      <c r="H120" s="40">
        <v>13.29</v>
      </c>
      <c r="I120" s="40">
        <v>43.38</v>
      </c>
      <c r="J120" s="40">
        <v>370.88</v>
      </c>
      <c r="K120" s="41">
        <v>165.22399999999999</v>
      </c>
      <c r="L120" s="40">
        <v>96</v>
      </c>
    </row>
    <row r="121" spans="1:12" ht="14.4">
      <c r="A121" s="14"/>
      <c r="B121" s="15"/>
      <c r="C121" s="11"/>
      <c r="D121" s="6"/>
      <c r="E121" s="42" t="s">
        <v>45</v>
      </c>
      <c r="F121" s="43">
        <v>60</v>
      </c>
      <c r="G121" s="43">
        <v>0.68</v>
      </c>
      <c r="H121" s="43">
        <v>6.05</v>
      </c>
      <c r="I121" s="43">
        <v>6.23</v>
      </c>
      <c r="J121" s="43">
        <v>82.08</v>
      </c>
      <c r="K121" s="44">
        <v>9</v>
      </c>
      <c r="L121" s="43">
        <v>13</v>
      </c>
    </row>
    <row r="122" spans="1:12" ht="14.4">
      <c r="A122" s="14"/>
      <c r="B122" s="15"/>
      <c r="C122" s="11"/>
      <c r="D122" s="7" t="s">
        <v>22</v>
      </c>
      <c r="E122" s="42" t="s">
        <v>63</v>
      </c>
      <c r="F122" s="43">
        <v>222</v>
      </c>
      <c r="G122" s="43">
        <v>7.0000000000000007E-2</v>
      </c>
      <c r="H122" s="43">
        <v>0.01</v>
      </c>
      <c r="I122" s="43">
        <v>15.31</v>
      </c>
      <c r="J122" s="43">
        <v>61.62</v>
      </c>
      <c r="K122" s="44">
        <v>294</v>
      </c>
      <c r="L122" s="43">
        <v>18</v>
      </c>
    </row>
    <row r="123" spans="1:12" ht="14.4">
      <c r="A123" s="14"/>
      <c r="B123" s="15"/>
      <c r="C123" s="11"/>
      <c r="D123" s="7" t="s">
        <v>23</v>
      </c>
      <c r="E123" s="42" t="s">
        <v>57</v>
      </c>
      <c r="F123" s="43">
        <v>60</v>
      </c>
      <c r="G123" s="43">
        <v>6.18</v>
      </c>
      <c r="H123" s="43">
        <v>0.74</v>
      </c>
      <c r="I123" s="43">
        <v>39.869999999999997</v>
      </c>
      <c r="J123" s="43">
        <v>184.7</v>
      </c>
      <c r="K123" s="44">
        <v>18</v>
      </c>
      <c r="L123" s="43">
        <v>7</v>
      </c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587</v>
      </c>
      <c r="G127" s="19">
        <f t="shared" ref="G127:J127" si="23">SUM(G120:G126)</f>
        <v>24.12</v>
      </c>
      <c r="H127" s="19">
        <f t="shared" si="23"/>
        <v>20.09</v>
      </c>
      <c r="I127" s="19">
        <f t="shared" si="23"/>
        <v>104.78999999999999</v>
      </c>
      <c r="J127" s="19">
        <f t="shared" si="23"/>
        <v>699.28</v>
      </c>
      <c r="K127" s="25"/>
      <c r="L127" s="19">
        <f t="shared" ref="L127" si="24">SUM(L120:L126)</f>
        <v>134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2"/>
      <c r="G128" s="42"/>
      <c r="H128" s="42"/>
      <c r="I128" s="42"/>
      <c r="J128" s="42"/>
      <c r="K128" s="42"/>
      <c r="L128" s="43"/>
    </row>
    <row r="129" spans="1:12" ht="14.4">
      <c r="A129" s="14"/>
      <c r="B129" s="15"/>
      <c r="C129" s="11"/>
      <c r="D129" s="7" t="s">
        <v>27</v>
      </c>
      <c r="E129" s="42"/>
      <c r="F129" s="42"/>
      <c r="G129" s="42"/>
      <c r="H129" s="42"/>
      <c r="I129" s="42"/>
      <c r="J129" s="42"/>
      <c r="K129" s="42"/>
      <c r="L129" s="43"/>
    </row>
    <row r="130" spans="1:12" ht="14.4">
      <c r="A130" s="14"/>
      <c r="B130" s="15"/>
      <c r="C130" s="11"/>
      <c r="D130" s="7" t="s">
        <v>28</v>
      </c>
      <c r="E130" s="42"/>
      <c r="F130" s="42"/>
      <c r="G130" s="42"/>
      <c r="H130" s="42"/>
      <c r="I130" s="42"/>
      <c r="J130" s="42"/>
      <c r="K130" s="42"/>
      <c r="L130" s="43"/>
    </row>
    <row r="131" spans="1:12" ht="14.4">
      <c r="A131" s="14"/>
      <c r="B131" s="15"/>
      <c r="C131" s="11"/>
      <c r="D131" s="7" t="s">
        <v>29</v>
      </c>
      <c r="E131" s="42"/>
      <c r="F131" s="42"/>
      <c r="G131" s="42"/>
      <c r="H131" s="42"/>
      <c r="I131" s="42"/>
      <c r="J131" s="42"/>
      <c r="K131" s="42"/>
      <c r="L131" s="43"/>
    </row>
    <row r="132" spans="1:12" ht="14.4">
      <c r="A132" s="14"/>
      <c r="B132" s="15"/>
      <c r="C132" s="11"/>
      <c r="D132" s="7" t="s">
        <v>30</v>
      </c>
      <c r="E132" s="42"/>
      <c r="F132" s="42"/>
      <c r="G132" s="42"/>
      <c r="H132" s="42"/>
      <c r="I132" s="42"/>
      <c r="J132" s="42"/>
      <c r="K132" s="42"/>
      <c r="L132" s="43"/>
    </row>
    <row r="133" spans="1:12" ht="14.4">
      <c r="A133" s="14"/>
      <c r="B133" s="15"/>
      <c r="C133" s="11"/>
      <c r="D133" s="7" t="s">
        <v>31</v>
      </c>
      <c r="E133" s="42"/>
      <c r="F133" s="42"/>
      <c r="G133" s="42"/>
      <c r="H133" s="42"/>
      <c r="I133" s="42"/>
      <c r="J133" s="42"/>
      <c r="K133" s="42"/>
      <c r="L133" s="43"/>
    </row>
    <row r="134" spans="1:12" ht="14.4">
      <c r="A134" s="14"/>
      <c r="B134" s="15"/>
      <c r="C134" s="11"/>
      <c r="D134" s="7" t="s">
        <v>32</v>
      </c>
      <c r="E134" s="42"/>
      <c r="F134" s="42"/>
      <c r="G134" s="42"/>
      <c r="H134" s="42"/>
      <c r="I134" s="42"/>
      <c r="J134" s="42"/>
      <c r="K134" s="42"/>
      <c r="L134" s="43"/>
    </row>
    <row r="135" spans="1:12" ht="14.4">
      <c r="A135" s="14"/>
      <c r="B135" s="15"/>
      <c r="C135" s="11"/>
      <c r="D135" s="6"/>
      <c r="E135" s="42"/>
      <c r="F135" s="42"/>
      <c r="G135" s="42"/>
      <c r="H135" s="42"/>
      <c r="I135" s="42"/>
      <c r="J135" s="42"/>
      <c r="K135" s="42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5">SUM(G128:G136)</f>
        <v>0</v>
      </c>
      <c r="H137" s="19">
        <f t="shared" si="25"/>
        <v>0</v>
      </c>
      <c r="I137" s="19">
        <f t="shared" si="25"/>
        <v>0</v>
      </c>
      <c r="J137" s="19">
        <f t="shared" si="25"/>
        <v>0</v>
      </c>
      <c r="K137" s="25"/>
      <c r="L137" s="19">
        <f t="shared" ref="L137" si="26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587</v>
      </c>
      <c r="G138" s="32">
        <f t="shared" ref="G138:L138" si="27">G127+G137</f>
        <v>24.12</v>
      </c>
      <c r="H138" s="32">
        <f t="shared" si="27"/>
        <v>20.09</v>
      </c>
      <c r="I138" s="32">
        <f t="shared" si="27"/>
        <v>104.78999999999999</v>
      </c>
      <c r="J138" s="32">
        <f t="shared" si="27"/>
        <v>699.28</v>
      </c>
      <c r="K138" s="32"/>
      <c r="L138" s="32">
        <f t="shared" si="27"/>
        <v>134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42" t="s">
        <v>53</v>
      </c>
      <c r="F139" s="40">
        <v>280</v>
      </c>
      <c r="G139" s="40">
        <v>11.63</v>
      </c>
      <c r="H139" s="40">
        <v>14.03</v>
      </c>
      <c r="I139" s="40">
        <v>29.63</v>
      </c>
      <c r="J139" s="40">
        <v>296.97000000000003</v>
      </c>
      <c r="K139" s="41">
        <v>178.24100000000001</v>
      </c>
      <c r="L139" s="40">
        <v>95</v>
      </c>
    </row>
    <row r="140" spans="1:12" ht="14.4">
      <c r="A140" s="23"/>
      <c r="B140" s="15"/>
      <c r="C140" s="11"/>
      <c r="D140" s="6"/>
      <c r="E140" s="42" t="s">
        <v>54</v>
      </c>
      <c r="F140" s="43">
        <v>60</v>
      </c>
      <c r="G140" s="43">
        <v>0.84</v>
      </c>
      <c r="H140" s="43">
        <v>6.05</v>
      </c>
      <c r="I140" s="43">
        <v>5.53</v>
      </c>
      <c r="J140" s="43">
        <v>79.97</v>
      </c>
      <c r="K140" s="44">
        <v>28</v>
      </c>
      <c r="L140" s="43">
        <v>13</v>
      </c>
    </row>
    <row r="141" spans="1:12" ht="14.4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0.68</v>
      </c>
      <c r="H141" s="43">
        <v>0</v>
      </c>
      <c r="I141" s="43">
        <v>21.01</v>
      </c>
      <c r="J141" s="43">
        <v>46.87</v>
      </c>
      <c r="K141" s="44">
        <v>289</v>
      </c>
      <c r="L141" s="43">
        <v>12</v>
      </c>
    </row>
    <row r="142" spans="1:12" ht="15.75" customHeight="1">
      <c r="A142" s="23"/>
      <c r="B142" s="15"/>
      <c r="C142" s="11"/>
      <c r="D142" s="7" t="s">
        <v>23</v>
      </c>
      <c r="E142" s="42" t="s">
        <v>57</v>
      </c>
      <c r="F142" s="43">
        <v>60</v>
      </c>
      <c r="G142" s="43">
        <v>6.18</v>
      </c>
      <c r="H142" s="43">
        <v>0.74</v>
      </c>
      <c r="I142" s="43">
        <v>39.869999999999997</v>
      </c>
      <c r="J142" s="43">
        <v>184.7</v>
      </c>
      <c r="K142" s="44">
        <v>18</v>
      </c>
      <c r="L142" s="43">
        <v>7</v>
      </c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28">SUM(G139:G145)</f>
        <v>19.329999999999998</v>
      </c>
      <c r="H146" s="19">
        <f t="shared" si="28"/>
        <v>20.819999999999997</v>
      </c>
      <c r="I146" s="19">
        <f t="shared" si="28"/>
        <v>96.039999999999992</v>
      </c>
      <c r="J146" s="19">
        <f t="shared" si="28"/>
        <v>608.51</v>
      </c>
      <c r="K146" s="25"/>
      <c r="L146" s="19">
        <f t="shared" ref="L146" si="29">SUM(L139:L145)</f>
        <v>127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2"/>
      <c r="G147" s="42"/>
      <c r="H147" s="42"/>
      <c r="I147" s="42"/>
      <c r="J147" s="42"/>
      <c r="K147" s="42"/>
      <c r="L147" s="43"/>
    </row>
    <row r="148" spans="1:12" ht="14.4">
      <c r="A148" s="23"/>
      <c r="B148" s="15"/>
      <c r="C148" s="11"/>
      <c r="D148" s="7" t="s">
        <v>27</v>
      </c>
      <c r="E148" s="42"/>
      <c r="F148" s="42"/>
      <c r="G148" s="42"/>
      <c r="H148" s="42"/>
      <c r="I148" s="42"/>
      <c r="J148" s="42"/>
      <c r="K148" s="42"/>
      <c r="L148" s="43"/>
    </row>
    <row r="149" spans="1:12" ht="14.4">
      <c r="A149" s="23"/>
      <c r="B149" s="15"/>
      <c r="C149" s="11"/>
      <c r="D149" s="7" t="s">
        <v>28</v>
      </c>
      <c r="E149" s="42"/>
      <c r="F149" s="42"/>
      <c r="G149" s="42"/>
      <c r="H149" s="42"/>
      <c r="I149" s="42"/>
      <c r="J149" s="42"/>
      <c r="K149" s="42"/>
      <c r="L149" s="43"/>
    </row>
    <row r="150" spans="1:12" ht="14.4">
      <c r="A150" s="23"/>
      <c r="B150" s="15"/>
      <c r="C150" s="11"/>
      <c r="D150" s="7" t="s">
        <v>29</v>
      </c>
      <c r="E150" s="42"/>
      <c r="F150" s="42"/>
      <c r="G150" s="42"/>
      <c r="H150" s="42"/>
      <c r="I150" s="42"/>
      <c r="J150" s="42"/>
      <c r="K150" s="42"/>
      <c r="L150" s="43"/>
    </row>
    <row r="151" spans="1:12" ht="14.4">
      <c r="A151" s="23"/>
      <c r="B151" s="15"/>
      <c r="C151" s="11"/>
      <c r="D151" s="7" t="s">
        <v>30</v>
      </c>
      <c r="E151" s="42"/>
      <c r="F151" s="42"/>
      <c r="G151" s="42"/>
      <c r="H151" s="42"/>
      <c r="I151" s="42"/>
      <c r="J151" s="42"/>
      <c r="K151" s="42"/>
      <c r="L151" s="43"/>
    </row>
    <row r="152" spans="1:12" ht="14.4">
      <c r="A152" s="23"/>
      <c r="B152" s="15"/>
      <c r="C152" s="11"/>
      <c r="D152" s="7" t="s">
        <v>31</v>
      </c>
      <c r="E152" s="42"/>
      <c r="F152" s="42"/>
      <c r="G152" s="42"/>
      <c r="H152" s="42"/>
      <c r="I152" s="42"/>
      <c r="J152" s="42"/>
      <c r="K152" s="42"/>
      <c r="L152" s="43"/>
    </row>
    <row r="153" spans="1:12" ht="14.4">
      <c r="A153" s="23"/>
      <c r="B153" s="15"/>
      <c r="C153" s="11"/>
      <c r="D153" s="7" t="s">
        <v>32</v>
      </c>
      <c r="E153" s="42"/>
      <c r="F153" s="42"/>
      <c r="G153" s="42"/>
      <c r="H153" s="42"/>
      <c r="I153" s="42"/>
      <c r="J153" s="42"/>
      <c r="K153" s="42"/>
      <c r="L153" s="43"/>
    </row>
    <row r="154" spans="1:12" ht="14.4">
      <c r="A154" s="23"/>
      <c r="B154" s="15"/>
      <c r="C154" s="11"/>
      <c r="D154" s="6"/>
      <c r="E154" s="42"/>
      <c r="F154" s="42"/>
      <c r="G154" s="42"/>
      <c r="H154" s="42"/>
      <c r="I154" s="42"/>
      <c r="J154" s="42"/>
      <c r="K154" s="42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600</v>
      </c>
      <c r="G157" s="32">
        <f t="shared" ref="G157:L157" si="32">G146+G156</f>
        <v>19.329999999999998</v>
      </c>
      <c r="H157" s="32">
        <f t="shared" si="32"/>
        <v>20.819999999999997</v>
      </c>
      <c r="I157" s="32">
        <f t="shared" si="32"/>
        <v>96.039999999999992</v>
      </c>
      <c r="J157" s="32">
        <f t="shared" si="32"/>
        <v>608.51</v>
      </c>
      <c r="K157" s="32"/>
      <c r="L157" s="32">
        <f t="shared" si="32"/>
        <v>127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240</v>
      </c>
      <c r="G158" s="40">
        <v>23.13</v>
      </c>
      <c r="H158" s="40">
        <v>19.38</v>
      </c>
      <c r="I158" s="40">
        <v>55.8</v>
      </c>
      <c r="J158" s="40">
        <v>491.5</v>
      </c>
      <c r="K158" s="41">
        <v>341.21899999999999</v>
      </c>
      <c r="L158" s="40">
        <v>97</v>
      </c>
    </row>
    <row r="159" spans="1:12" ht="14.4">
      <c r="A159" s="23"/>
      <c r="B159" s="15"/>
      <c r="C159" s="11"/>
      <c r="D159" s="6"/>
      <c r="E159" s="42" t="s">
        <v>49</v>
      </c>
      <c r="F159" s="43">
        <v>60</v>
      </c>
      <c r="G159" s="43">
        <v>1.36</v>
      </c>
      <c r="H159" s="43">
        <v>4.54</v>
      </c>
      <c r="I159" s="43">
        <v>8.17</v>
      </c>
      <c r="J159" s="43">
        <v>71.75</v>
      </c>
      <c r="K159" s="44">
        <v>233</v>
      </c>
      <c r="L159" s="43">
        <v>17</v>
      </c>
    </row>
    <row r="160" spans="1:12" ht="14.4">
      <c r="A160" s="23"/>
      <c r="B160" s="15"/>
      <c r="C160" s="11"/>
      <c r="D160" s="7" t="s">
        <v>22</v>
      </c>
      <c r="E160" s="42" t="s">
        <v>64</v>
      </c>
      <c r="F160" s="43">
        <v>200</v>
      </c>
      <c r="G160" s="43">
        <v>3.77</v>
      </c>
      <c r="H160" s="43">
        <v>3.93</v>
      </c>
      <c r="I160" s="43">
        <v>25.95</v>
      </c>
      <c r="J160" s="43">
        <v>153.91999999999999</v>
      </c>
      <c r="K160" s="44">
        <v>269</v>
      </c>
      <c r="L160" s="43">
        <v>19</v>
      </c>
    </row>
    <row r="161" spans="1:12" ht="14.4">
      <c r="A161" s="23"/>
      <c r="B161" s="15"/>
      <c r="C161" s="11"/>
      <c r="D161" s="7" t="s">
        <v>23</v>
      </c>
      <c r="E161" s="42" t="s">
        <v>57</v>
      </c>
      <c r="F161" s="43">
        <v>60</v>
      </c>
      <c r="G161" s="43">
        <v>6.18</v>
      </c>
      <c r="H161" s="43">
        <v>0.74</v>
      </c>
      <c r="I161" s="43">
        <v>39.869999999999997</v>
      </c>
      <c r="J161" s="43">
        <v>184.7</v>
      </c>
      <c r="K161" s="44">
        <v>18</v>
      </c>
      <c r="L161" s="43">
        <v>7</v>
      </c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33">SUM(G158:G164)</f>
        <v>34.44</v>
      </c>
      <c r="H165" s="19">
        <f t="shared" si="33"/>
        <v>28.589999999999996</v>
      </c>
      <c r="I165" s="19">
        <f t="shared" si="33"/>
        <v>129.79</v>
      </c>
      <c r="J165" s="19">
        <f t="shared" si="33"/>
        <v>901.86999999999989</v>
      </c>
      <c r="K165" s="25"/>
      <c r="L165" s="19">
        <f t="shared" ref="L165" si="34">SUM(L158:L164)</f>
        <v>140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2"/>
      <c r="G166" s="42"/>
      <c r="H166" s="42"/>
      <c r="I166" s="42"/>
      <c r="J166" s="42"/>
      <c r="K166" s="42"/>
      <c r="L166" s="43"/>
    </row>
    <row r="167" spans="1:12" ht="14.4">
      <c r="A167" s="23"/>
      <c r="B167" s="15"/>
      <c r="C167" s="11"/>
      <c r="D167" s="7" t="s">
        <v>27</v>
      </c>
      <c r="E167" s="42"/>
      <c r="F167" s="42"/>
      <c r="G167" s="42"/>
      <c r="H167" s="42"/>
      <c r="I167" s="42"/>
      <c r="J167" s="42"/>
      <c r="K167" s="42"/>
      <c r="L167" s="43"/>
    </row>
    <row r="168" spans="1:12" ht="14.4">
      <c r="A168" s="23"/>
      <c r="B168" s="15"/>
      <c r="C168" s="11"/>
      <c r="D168" s="7" t="s">
        <v>28</v>
      </c>
      <c r="E168" s="42"/>
      <c r="F168" s="42"/>
      <c r="G168" s="42"/>
      <c r="H168" s="42"/>
      <c r="I168" s="42"/>
      <c r="J168" s="42"/>
      <c r="K168" s="42"/>
      <c r="L168" s="43"/>
    </row>
    <row r="169" spans="1:12" ht="14.4">
      <c r="A169" s="23"/>
      <c r="B169" s="15"/>
      <c r="C169" s="11"/>
      <c r="D169" s="7" t="s">
        <v>29</v>
      </c>
      <c r="E169" s="42"/>
      <c r="F169" s="42"/>
      <c r="G169" s="42"/>
      <c r="H169" s="42"/>
      <c r="I169" s="42"/>
      <c r="J169" s="42"/>
      <c r="K169" s="42"/>
      <c r="L169" s="43"/>
    </row>
    <row r="170" spans="1:12" ht="14.4">
      <c r="A170" s="23"/>
      <c r="B170" s="15"/>
      <c r="C170" s="11"/>
      <c r="D170" s="7" t="s">
        <v>30</v>
      </c>
      <c r="E170" s="42"/>
      <c r="F170" s="42"/>
      <c r="G170" s="42"/>
      <c r="H170" s="42"/>
      <c r="I170" s="42"/>
      <c r="J170" s="42"/>
      <c r="K170" s="42"/>
      <c r="L170" s="43"/>
    </row>
    <row r="171" spans="1:12" ht="14.4">
      <c r="A171" s="23"/>
      <c r="B171" s="15"/>
      <c r="C171" s="11"/>
      <c r="D171" s="7" t="s">
        <v>31</v>
      </c>
      <c r="E171" s="42"/>
      <c r="F171" s="42"/>
      <c r="G171" s="42"/>
      <c r="H171" s="42"/>
      <c r="I171" s="42"/>
      <c r="J171" s="42"/>
      <c r="K171" s="42"/>
      <c r="L171" s="43"/>
    </row>
    <row r="172" spans="1:12" ht="14.4">
      <c r="A172" s="23"/>
      <c r="B172" s="15"/>
      <c r="C172" s="11"/>
      <c r="D172" s="7" t="s">
        <v>32</v>
      </c>
      <c r="E172" s="42"/>
      <c r="F172" s="42"/>
      <c r="G172" s="42"/>
      <c r="H172" s="42"/>
      <c r="I172" s="42"/>
      <c r="J172" s="42"/>
      <c r="K172" s="42"/>
      <c r="L172" s="43"/>
    </row>
    <row r="173" spans="1:12" ht="14.4">
      <c r="A173" s="23"/>
      <c r="B173" s="15"/>
      <c r="C173" s="11"/>
      <c r="D173" s="6"/>
      <c r="E173" s="42"/>
      <c r="F173" s="42"/>
      <c r="G173" s="42"/>
      <c r="H173" s="42"/>
      <c r="I173" s="42"/>
      <c r="J173" s="42"/>
      <c r="K173" s="42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5">SUM(G166:G174)</f>
        <v>0</v>
      </c>
      <c r="H175" s="19">
        <f t="shared" si="35"/>
        <v>0</v>
      </c>
      <c r="I175" s="19">
        <f t="shared" si="35"/>
        <v>0</v>
      </c>
      <c r="J175" s="19">
        <f t="shared" si="35"/>
        <v>0</v>
      </c>
      <c r="K175" s="25"/>
      <c r="L175" s="19">
        <f t="shared" ref="L175" si="36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560</v>
      </c>
      <c r="G176" s="32">
        <f t="shared" ref="G176:L176" si="37">G165+G175</f>
        <v>34.44</v>
      </c>
      <c r="H176" s="32">
        <f t="shared" si="37"/>
        <v>28.589999999999996</v>
      </c>
      <c r="I176" s="32">
        <f t="shared" si="37"/>
        <v>129.79</v>
      </c>
      <c r="J176" s="32">
        <f t="shared" si="37"/>
        <v>901.86999999999989</v>
      </c>
      <c r="K176" s="32"/>
      <c r="L176" s="32">
        <f t="shared" si="37"/>
        <v>140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280</v>
      </c>
      <c r="G177" s="40">
        <v>17.03</v>
      </c>
      <c r="H177" s="40">
        <v>12.34</v>
      </c>
      <c r="I177" s="40">
        <v>47.01</v>
      </c>
      <c r="J177" s="40">
        <v>366.75</v>
      </c>
      <c r="K177" s="41">
        <v>174.227</v>
      </c>
      <c r="L177" s="40">
        <v>90</v>
      </c>
    </row>
    <row r="178" spans="1:12" ht="14.4">
      <c r="A178" s="23"/>
      <c r="B178" s="15"/>
      <c r="C178" s="11"/>
      <c r="D178" s="6"/>
      <c r="E178" s="42" t="s">
        <v>62</v>
      </c>
      <c r="F178" s="43">
        <v>60</v>
      </c>
      <c r="G178" s="43">
        <v>0.87</v>
      </c>
      <c r="H178" s="43">
        <v>3.6</v>
      </c>
      <c r="I178" s="43">
        <v>5.04</v>
      </c>
      <c r="J178" s="43">
        <v>56.4</v>
      </c>
      <c r="K178" s="44">
        <v>1</v>
      </c>
      <c r="L178" s="43">
        <v>15</v>
      </c>
    </row>
    <row r="179" spans="1:12" ht="14.4">
      <c r="A179" s="23"/>
      <c r="B179" s="15"/>
      <c r="C179" s="11"/>
      <c r="D179" s="7" t="s">
        <v>22</v>
      </c>
      <c r="E179" s="42" t="s">
        <v>65</v>
      </c>
      <c r="F179" s="43">
        <v>222</v>
      </c>
      <c r="G179" s="43">
        <v>7.0000000000000007E-2</v>
      </c>
      <c r="H179" s="43">
        <v>0.01</v>
      </c>
      <c r="I179" s="43">
        <v>15.31</v>
      </c>
      <c r="J179" s="43">
        <v>61.62</v>
      </c>
      <c r="K179" s="44">
        <v>294</v>
      </c>
      <c r="L179" s="43">
        <v>16</v>
      </c>
    </row>
    <row r="180" spans="1:12" ht="14.4">
      <c r="A180" s="23"/>
      <c r="B180" s="15"/>
      <c r="C180" s="11"/>
      <c r="D180" s="7" t="s">
        <v>23</v>
      </c>
      <c r="E180" s="42" t="s">
        <v>58</v>
      </c>
      <c r="F180" s="43">
        <v>60</v>
      </c>
      <c r="G180" s="43">
        <v>6.18</v>
      </c>
      <c r="H180" s="43">
        <v>0.74</v>
      </c>
      <c r="I180" s="43">
        <v>39.869999999999997</v>
      </c>
      <c r="J180" s="43">
        <v>184.7</v>
      </c>
      <c r="K180" s="44">
        <v>18</v>
      </c>
      <c r="L180" s="43">
        <v>7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622</v>
      </c>
      <c r="G184" s="19">
        <f t="shared" ref="G184:J184" si="38">SUM(G177:G183)</f>
        <v>24.150000000000002</v>
      </c>
      <c r="H184" s="19">
        <f t="shared" si="38"/>
        <v>16.689999999999998</v>
      </c>
      <c r="I184" s="19">
        <f t="shared" si="38"/>
        <v>107.22999999999999</v>
      </c>
      <c r="J184" s="19">
        <f t="shared" si="38"/>
        <v>669.47</v>
      </c>
      <c r="K184" s="25"/>
      <c r="L184" s="19">
        <f t="shared" ref="L184" si="39">SUM(L177:L183)</f>
        <v>128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2"/>
      <c r="G185" s="42"/>
      <c r="H185" s="42"/>
      <c r="I185" s="42"/>
      <c r="J185" s="42"/>
      <c r="K185" s="42"/>
      <c r="L185" s="43"/>
    </row>
    <row r="186" spans="1:12" ht="14.4">
      <c r="A186" s="23"/>
      <c r="B186" s="15"/>
      <c r="C186" s="11"/>
      <c r="D186" s="7" t="s">
        <v>27</v>
      </c>
      <c r="E186" s="42"/>
      <c r="F186" s="42"/>
      <c r="G186" s="42"/>
      <c r="H186" s="42"/>
      <c r="I186" s="42"/>
      <c r="J186" s="42"/>
      <c r="K186" s="42"/>
      <c r="L186" s="43"/>
    </row>
    <row r="187" spans="1:12" ht="14.4">
      <c r="A187" s="23"/>
      <c r="B187" s="15"/>
      <c r="C187" s="11"/>
      <c r="D187" s="7" t="s">
        <v>28</v>
      </c>
      <c r="E187" s="42"/>
      <c r="F187" s="42"/>
      <c r="G187" s="42"/>
      <c r="H187" s="42"/>
      <c r="I187" s="42"/>
      <c r="J187" s="42"/>
      <c r="K187" s="42"/>
      <c r="L187" s="43"/>
    </row>
    <row r="188" spans="1:12" ht="14.4">
      <c r="A188" s="23"/>
      <c r="B188" s="15"/>
      <c r="C188" s="11"/>
      <c r="D188" s="7" t="s">
        <v>29</v>
      </c>
      <c r="E188" s="42"/>
      <c r="F188" s="42"/>
      <c r="G188" s="42"/>
      <c r="H188" s="42"/>
      <c r="I188" s="42"/>
      <c r="J188" s="42"/>
      <c r="K188" s="42"/>
      <c r="L188" s="43"/>
    </row>
    <row r="189" spans="1:12" ht="14.4">
      <c r="A189" s="23"/>
      <c r="B189" s="15"/>
      <c r="C189" s="11"/>
      <c r="D189" s="7" t="s">
        <v>30</v>
      </c>
      <c r="E189" s="42"/>
      <c r="F189" s="42"/>
      <c r="G189" s="42"/>
      <c r="H189" s="42"/>
      <c r="I189" s="42"/>
      <c r="J189" s="42"/>
      <c r="K189" s="42"/>
      <c r="L189" s="43"/>
    </row>
    <row r="190" spans="1:12" ht="14.4">
      <c r="A190" s="23"/>
      <c r="B190" s="15"/>
      <c r="C190" s="11"/>
      <c r="D190" s="7" t="s">
        <v>31</v>
      </c>
      <c r="E190" s="42"/>
      <c r="F190" s="42"/>
      <c r="G190" s="42"/>
      <c r="H190" s="42"/>
      <c r="I190" s="42"/>
      <c r="J190" s="42"/>
      <c r="K190" s="42"/>
      <c r="L190" s="43"/>
    </row>
    <row r="191" spans="1:12" ht="14.4">
      <c r="A191" s="23"/>
      <c r="B191" s="15"/>
      <c r="C191" s="11"/>
      <c r="D191" s="7" t="s">
        <v>32</v>
      </c>
      <c r="E191" s="42"/>
      <c r="F191" s="42"/>
      <c r="G191" s="42"/>
      <c r="H191" s="42"/>
      <c r="I191" s="42"/>
      <c r="J191" s="42"/>
      <c r="K191" s="42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0">SUM(G185:G193)</f>
        <v>0</v>
      </c>
      <c r="H194" s="19">
        <f t="shared" si="40"/>
        <v>0</v>
      </c>
      <c r="I194" s="19">
        <f t="shared" si="40"/>
        <v>0</v>
      </c>
      <c r="J194" s="19">
        <f t="shared" si="40"/>
        <v>0</v>
      </c>
      <c r="K194" s="25"/>
      <c r="L194" s="19">
        <f t="shared" ref="L194" si="41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622</v>
      </c>
      <c r="G195" s="32">
        <f t="shared" ref="G195:L195" si="42">G184+G194</f>
        <v>24.150000000000002</v>
      </c>
      <c r="H195" s="32">
        <f t="shared" si="42"/>
        <v>16.689999999999998</v>
      </c>
      <c r="I195" s="32">
        <f t="shared" si="42"/>
        <v>107.22999999999999</v>
      </c>
      <c r="J195" s="32">
        <f t="shared" si="42"/>
        <v>669.47</v>
      </c>
      <c r="K195" s="32"/>
      <c r="L195" s="32">
        <f t="shared" si="42"/>
        <v>128</v>
      </c>
    </row>
    <row r="196" spans="1:12" ht="13.8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575.4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27.001999999999999</v>
      </c>
      <c r="H196" s="34">
        <f t="shared" si="43"/>
        <v>23.829000000000001</v>
      </c>
      <c r="I196" s="34">
        <f t="shared" si="43"/>
        <v>106.46899999999998</v>
      </c>
      <c r="J196" s="34">
        <f t="shared" si="43"/>
        <v>737.81900000000007</v>
      </c>
      <c r="K196" s="34"/>
      <c r="L196" s="34">
        <f>(L24+L43+L62+L81+L100+L119+L138+L157+L176+L195)/(IF(L24=0,0,1)+IF(L43=0,0,1)+IF(L62=0,0,1)+IF(L81=0,0,1)+IF(L100=0,0,1)+IF(L119=0,0,1)+IF(L138=0,0,1)+IF(L157=0,0,1)+IF(L176=0,0,1)+IF(L195=0,0,N173))</f>
        <v>143.22222222222223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2025-01-09T08:12:31Z</cp:lastPrinted>
  <dcterms:created xsi:type="dcterms:W3CDTF">2022-05-16T14:23:56Z</dcterms:created>
  <dcterms:modified xsi:type="dcterms:W3CDTF">2026-01-14T17:19:02Z</dcterms:modified>
</cp:coreProperties>
</file>